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<sst xmlns="http://schemas.openxmlformats.org/spreadsheetml/2006/main" count="42" uniqueCount="21">
  <si>
    <t>L(Ft) = 234/F(MHz)</t>
  </si>
  <si>
    <t>L(Ft) = 246/F(MHz)</t>
  </si>
  <si>
    <t>Radial wires</t>
  </si>
  <si>
    <t>Vertical wire</t>
  </si>
  <si>
    <t>Calculate length of elements for Vertical and Inverted L antenna</t>
  </si>
  <si>
    <t>What frequency is your vertical to operate on (in MHz)?</t>
  </si>
  <si>
    <t>feet</t>
  </si>
  <si>
    <t>MHz</t>
  </si>
  <si>
    <t>1/4 wave</t>
  </si>
  <si>
    <t xml:space="preserve">K5LAD - </t>
  </si>
  <si>
    <t>1/2 wave</t>
  </si>
  <si>
    <t>Full wave</t>
  </si>
  <si>
    <t>L(Ft) = 468/F(MHz)</t>
  </si>
  <si>
    <t>L(Ft) = 936/F(MHz)</t>
  </si>
  <si>
    <t>1/10 wave</t>
  </si>
  <si>
    <t>radial -</t>
  </si>
  <si>
    <t xml:space="preserve"> </t>
  </si>
  <si>
    <t>Frequency</t>
  </si>
  <si>
    <t>Vertical Length</t>
  </si>
  <si>
    <t>Mhz</t>
  </si>
  <si>
    <t>Version 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</si>
</sst>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mmmm\ d\,\ yyyy"/>
  </numFmts>
  <fonts count="16">
    <font>
      <sz val="10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8"/>
      <color indexed="17"/>
      <name val="Arial"/>
      <family val="2"/>
    </font>
    <font>
      <b/>
      <i/>
      <sz val="18"/>
      <color indexed="17"/>
      <name val="Arial"/>
      <family val="2"/>
    </font>
    <font>
      <i/>
      <sz val="16"/>
      <name val="Arial"/>
      <family val="2"/>
    </font>
    <font>
      <sz val="14"/>
      <color indexed="17"/>
      <name val="Arial"/>
      <family val="2"/>
    </font>
    <font>
      <b/>
      <i/>
      <sz val="14"/>
      <color indexed="17"/>
      <name val="Arial"/>
      <family val="2"/>
    </font>
    <font>
      <sz val="14"/>
      <color indexed="18"/>
      <name val="Arial"/>
      <family val="2"/>
    </font>
    <font>
      <sz val="16"/>
      <color indexed="17"/>
      <name val="Arial"/>
      <family val="2"/>
    </font>
    <font>
      <b/>
      <i/>
      <sz val="16"/>
      <color indexed="17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8" fontId="4" fillId="2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67" fontId="5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0" xfId="0" applyFont="1" applyFill="1" applyBorder="1" applyAlignment="1">
      <alignment/>
    </xf>
    <xf numFmtId="169" fontId="0" fillId="3" borderId="0" xfId="0" applyNumberFormat="1" applyFill="1" applyBorder="1" applyAlignment="1">
      <alignment/>
    </xf>
    <xf numFmtId="0" fontId="0" fillId="3" borderId="0" xfId="0" applyFill="1" applyAlignment="1">
      <alignment horizontal="right"/>
    </xf>
    <xf numFmtId="167" fontId="8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167" fontId="11" fillId="3" borderId="0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168" fontId="0" fillId="0" borderId="0" xfId="0" applyNumberFormat="1" applyAlignment="1">
      <alignment/>
    </xf>
    <xf numFmtId="168" fontId="14" fillId="4" borderId="5" xfId="0" applyNumberFormat="1" applyFont="1" applyFill="1" applyBorder="1" applyAlignment="1">
      <alignment/>
    </xf>
    <xf numFmtId="168" fontId="14" fillId="4" borderId="7" xfId="0" applyNumberFormat="1" applyFont="1" applyFill="1" applyBorder="1" applyAlignment="1">
      <alignment/>
    </xf>
    <xf numFmtId="0" fontId="15" fillId="5" borderId="10" xfId="0" applyFont="1" applyFill="1" applyBorder="1" applyAlignment="1">
      <alignment/>
    </xf>
    <xf numFmtId="0" fontId="15" fillId="5" borderId="11" xfId="0" applyFont="1" applyFill="1" applyBorder="1" applyAlignment="1">
      <alignment/>
    </xf>
    <xf numFmtId="168" fontId="14" fillId="6" borderId="5" xfId="0" applyNumberFormat="1" applyFont="1" applyFill="1" applyBorder="1" applyAlignment="1">
      <alignment/>
    </xf>
    <xf numFmtId="168" fontId="14" fillId="6" borderId="7" xfId="0" applyNumberFormat="1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14" fillId="6" borderId="6" xfId="0" applyFont="1" applyFill="1" applyBorder="1" applyAlignment="1">
      <alignment/>
    </xf>
    <xf numFmtId="0" fontId="14" fillId="6" borderId="9" xfId="0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4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N7" sqref="N7"/>
    </sheetView>
  </sheetViews>
  <sheetFormatPr defaultColWidth="9.140625" defaultRowHeight="12.75"/>
  <cols>
    <col min="1" max="1" width="6.57421875" style="0" customWidth="1"/>
    <col min="4" max="4" width="13.421875" style="0" customWidth="1"/>
    <col min="6" max="6" width="15.7109375" style="0" bestFit="1" customWidth="1"/>
    <col min="9" max="9" width="13.8515625" style="0" customWidth="1"/>
    <col min="10" max="10" width="10.7109375" style="0" bestFit="1" customWidth="1"/>
    <col min="12" max="12" width="6.7109375" style="0" customWidth="1"/>
  </cols>
  <sheetData>
    <row r="1" spans="1:12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23.25">
      <c r="A2" s="5"/>
      <c r="B2" s="6" t="s">
        <v>4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5"/>
      <c r="B3" s="7"/>
      <c r="C3" s="7" t="s">
        <v>9</v>
      </c>
      <c r="D3" s="17">
        <v>38918</v>
      </c>
      <c r="E3" s="18" t="s">
        <v>20</v>
      </c>
      <c r="F3" s="7"/>
      <c r="G3" s="7"/>
      <c r="H3" s="7"/>
      <c r="I3" s="7"/>
      <c r="J3" s="7"/>
      <c r="K3" s="7"/>
      <c r="L3" s="8"/>
    </row>
    <row r="4" spans="1:12" ht="12.7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3.5" thickBo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21" thickBot="1">
      <c r="A6" s="5"/>
      <c r="B6" s="9" t="s">
        <v>5</v>
      </c>
      <c r="C6" s="7"/>
      <c r="D6" s="7"/>
      <c r="E6" s="7"/>
      <c r="F6" s="7"/>
      <c r="G6" s="7"/>
      <c r="H6" s="7"/>
      <c r="I6" s="1">
        <v>1.85</v>
      </c>
      <c r="J6" s="10" t="s">
        <v>7</v>
      </c>
      <c r="K6" s="7"/>
      <c r="L6" s="8"/>
    </row>
    <row r="7" spans="1:12" ht="12.75">
      <c r="A7" s="5"/>
      <c r="B7" s="7"/>
      <c r="C7" s="7"/>
      <c r="D7" s="7"/>
      <c r="E7" s="7"/>
      <c r="F7" s="7"/>
      <c r="G7" s="7"/>
      <c r="H7" s="7"/>
      <c r="I7" s="7" t="s">
        <v>16</v>
      </c>
      <c r="J7" s="7"/>
      <c r="K7" s="7"/>
      <c r="L7" s="8"/>
    </row>
    <row r="8" spans="1:12" ht="12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23.25">
      <c r="A9" s="5"/>
      <c r="B9" s="16" t="s">
        <v>3</v>
      </c>
      <c r="C9" s="7"/>
      <c r="D9" s="7" t="s">
        <v>8</v>
      </c>
      <c r="E9" s="7"/>
      <c r="F9" s="11">
        <f>+(234/I6)</f>
        <v>126.48648648648648</v>
      </c>
      <c r="G9" s="12" t="s">
        <v>6</v>
      </c>
      <c r="H9" s="7"/>
      <c r="I9" s="19"/>
      <c r="J9" s="24" t="s">
        <v>0</v>
      </c>
      <c r="K9" s="7"/>
      <c r="L9" s="8"/>
    </row>
    <row r="10" spans="1:12" ht="18.75">
      <c r="A10" s="5"/>
      <c r="B10" s="7"/>
      <c r="C10" s="7"/>
      <c r="D10" s="7" t="s">
        <v>10</v>
      </c>
      <c r="E10" s="7"/>
      <c r="F10" s="21">
        <f>(468/I6)</f>
        <v>252.97297297297297</v>
      </c>
      <c r="G10" s="20" t="s">
        <v>6</v>
      </c>
      <c r="H10" s="7"/>
      <c r="I10" s="7"/>
      <c r="J10" s="24" t="s">
        <v>12</v>
      </c>
      <c r="K10" s="7"/>
      <c r="L10" s="8"/>
    </row>
    <row r="11" spans="1:12" ht="18.75">
      <c r="A11" s="5"/>
      <c r="B11" s="7"/>
      <c r="C11" s="7"/>
      <c r="D11" s="7" t="s">
        <v>11</v>
      </c>
      <c r="E11" s="7"/>
      <c r="F11" s="21">
        <f>(936/I6)</f>
        <v>505.94594594594594</v>
      </c>
      <c r="G11" s="20" t="s">
        <v>6</v>
      </c>
      <c r="H11" s="7"/>
      <c r="I11" s="7"/>
      <c r="J11" s="24" t="s">
        <v>13</v>
      </c>
      <c r="K11" s="7"/>
      <c r="L11" s="8"/>
    </row>
    <row r="12" spans="1:12" ht="18.75">
      <c r="A12" s="5"/>
      <c r="B12" s="7"/>
      <c r="C12" s="25" t="s">
        <v>15</v>
      </c>
      <c r="D12" s="7" t="s">
        <v>14</v>
      </c>
      <c r="E12" s="7"/>
      <c r="F12" s="21">
        <f>(F11*0.1)</f>
        <v>50.5945945945946</v>
      </c>
      <c r="G12" s="20" t="s">
        <v>6</v>
      </c>
      <c r="H12" s="7"/>
      <c r="I12" s="7"/>
      <c r="J12" s="24"/>
      <c r="K12" s="7"/>
      <c r="L12" s="8"/>
    </row>
    <row r="13" spans="1:12" ht="12.75">
      <c r="A13" s="5"/>
      <c r="B13" s="7"/>
      <c r="C13" s="7"/>
      <c r="D13" s="7"/>
      <c r="E13" s="7"/>
      <c r="F13" s="7"/>
      <c r="G13" s="7"/>
      <c r="H13" s="7"/>
      <c r="I13" s="7"/>
      <c r="J13" s="24"/>
      <c r="K13" s="7"/>
      <c r="L13" s="8"/>
    </row>
    <row r="14" spans="1:12" ht="20.25">
      <c r="A14" s="5"/>
      <c r="B14" s="16" t="s">
        <v>2</v>
      </c>
      <c r="C14" s="7"/>
      <c r="D14" s="7"/>
      <c r="E14" s="7"/>
      <c r="F14" s="22">
        <f>(246/I6)</f>
        <v>132.97297297297297</v>
      </c>
      <c r="G14" s="23" t="s">
        <v>6</v>
      </c>
      <c r="H14" s="7"/>
      <c r="I14" s="7"/>
      <c r="J14" s="24" t="s">
        <v>1</v>
      </c>
      <c r="K14" s="7"/>
      <c r="L14" s="8"/>
    </row>
    <row r="15" spans="1:12" ht="12.7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3.5" thickBo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9" ht="13.5" thickBot="1"/>
    <row r="20" spans="2:5" ht="18.75" thickBot="1">
      <c r="B20" s="29" t="s">
        <v>17</v>
      </c>
      <c r="C20" s="30"/>
      <c r="D20" s="33" t="s">
        <v>18</v>
      </c>
      <c r="E20" s="34"/>
    </row>
    <row r="21" spans="2:5" ht="18.75" thickTop="1">
      <c r="B21" s="27">
        <v>1.8</v>
      </c>
      <c r="C21" s="37" t="s">
        <v>19</v>
      </c>
      <c r="D21" s="31">
        <f>(234/B21)</f>
        <v>130</v>
      </c>
      <c r="E21" s="35" t="s">
        <v>6</v>
      </c>
    </row>
    <row r="22" spans="2:5" ht="18">
      <c r="B22" s="27">
        <f>+SUM(B21+0.025)</f>
        <v>1.825</v>
      </c>
      <c r="C22" s="37" t="s">
        <v>19</v>
      </c>
      <c r="D22" s="31">
        <f>(234/B22)</f>
        <v>128.21917808219177</v>
      </c>
      <c r="E22" s="35" t="s">
        <v>6</v>
      </c>
    </row>
    <row r="23" spans="2:5" ht="18">
      <c r="B23" s="27">
        <f>+SUM(B22+0.025)</f>
        <v>1.8499999999999999</v>
      </c>
      <c r="C23" s="37" t="s">
        <v>19</v>
      </c>
      <c r="D23" s="31">
        <f aca="true" t="shared" si="0" ref="D23:D29">(234/B23)</f>
        <v>126.4864864864865</v>
      </c>
      <c r="E23" s="35" t="s">
        <v>6</v>
      </c>
    </row>
    <row r="24" spans="2:5" ht="18">
      <c r="B24" s="27">
        <f>+SUM(B23+0.025)</f>
        <v>1.8749999999999998</v>
      </c>
      <c r="C24" s="37" t="s">
        <v>19</v>
      </c>
      <c r="D24" s="31">
        <f t="shared" si="0"/>
        <v>124.80000000000001</v>
      </c>
      <c r="E24" s="35" t="s">
        <v>6</v>
      </c>
    </row>
    <row r="25" spans="2:5" ht="18">
      <c r="B25" s="27">
        <f>+SUM(B24+0.025)</f>
        <v>1.8999999999999997</v>
      </c>
      <c r="C25" s="37" t="s">
        <v>19</v>
      </c>
      <c r="D25" s="31">
        <f t="shared" si="0"/>
        <v>123.15789473684212</v>
      </c>
      <c r="E25" s="35" t="s">
        <v>6</v>
      </c>
    </row>
    <row r="26" spans="2:5" ht="18">
      <c r="B26" s="27">
        <f>+SUM(B25+0.025)</f>
        <v>1.9249999999999996</v>
      </c>
      <c r="C26" s="37" t="s">
        <v>19</v>
      </c>
      <c r="D26" s="31">
        <f t="shared" si="0"/>
        <v>121.55844155844159</v>
      </c>
      <c r="E26" s="35" t="s">
        <v>6</v>
      </c>
    </row>
    <row r="27" spans="2:5" ht="18">
      <c r="B27" s="27">
        <f>+SUM(B26+0.025)</f>
        <v>1.9499999999999995</v>
      </c>
      <c r="C27" s="37" t="s">
        <v>19</v>
      </c>
      <c r="D27" s="31">
        <f t="shared" si="0"/>
        <v>120.00000000000003</v>
      </c>
      <c r="E27" s="35" t="s">
        <v>6</v>
      </c>
    </row>
    <row r="28" spans="2:5" ht="18">
      <c r="B28" s="27">
        <f>+SUM(B27+0.025)</f>
        <v>1.9749999999999994</v>
      </c>
      <c r="C28" s="37" t="s">
        <v>19</v>
      </c>
      <c r="D28" s="31">
        <f t="shared" si="0"/>
        <v>118.48101265822788</v>
      </c>
      <c r="E28" s="35" t="s">
        <v>6</v>
      </c>
    </row>
    <row r="29" spans="2:5" ht="18.75" thickBot="1">
      <c r="B29" s="28">
        <f>+SUM(B28+0.025)</f>
        <v>1.9999999999999993</v>
      </c>
      <c r="C29" s="38" t="s">
        <v>19</v>
      </c>
      <c r="D29" s="32">
        <f t="shared" si="0"/>
        <v>117.00000000000004</v>
      </c>
      <c r="E29" s="36" t="s">
        <v>6</v>
      </c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2006-07-20T16:16:02Z</cp:lastPrinted>
  <dcterms:created xsi:type="dcterms:W3CDTF">2006-05-13T23:02:44Z</dcterms:created>
  <dcterms:modified xsi:type="dcterms:W3CDTF">2006-07-20T16:17:18Z</dcterms:modified>
  <cp:category/>
  <cp:version/>
  <cp:contentType/>
  <cp:contentStatus/>
</cp:coreProperties>
</file>